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ikaalliansen.sharepoint.com/sites/felles-ko-gruppen/Okonomi/106 Offentlig rapportering konsern/Pilar 3/2025/"/>
    </mc:Choice>
  </mc:AlternateContent>
  <xr:revisionPtr revIDLastSave="1087" documentId="13_ncr:1_{6A24C85B-78E8-46A0-BCD3-375D4EEEF8F9}" xr6:coauthVersionLast="47" xr6:coauthVersionMax="47" xr10:uidLastSave="{9F16F6BB-4821-4B13-9D45-D1780343C13D}"/>
  <bookViews>
    <workbookView xWindow="-105" yWindow="0" windowWidth="26010" windowHeight="20985" activeTab="1" xr2:uid="{00000000-000D-0000-FFFF-FFFF00000000}"/>
  </bookViews>
  <sheets>
    <sheet name="Innhold" sheetId="2" r:id="rId1"/>
    <sheet name="KM1" sheetId="14" r:id="rId2"/>
  </sheets>
  <externalReferences>
    <externalReference r:id="rId3"/>
    <externalReference r:id="rId4"/>
  </externalReferences>
  <definedNames>
    <definedName name="AsOfDate">'[1]Table of contents'!$A$6</definedName>
    <definedName name="Dato">[2]Innholdsfortegnelse!$A$6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4" l="1"/>
  <c r="C30" i="14"/>
  <c r="C20" i="14" l="1"/>
  <c r="C15" i="14"/>
  <c r="C14" i="14"/>
  <c r="C13" i="14"/>
</calcChain>
</file>

<file path=xl/sharedStrings.xml><?xml version="1.0" encoding="utf-8"?>
<sst xmlns="http://schemas.openxmlformats.org/spreadsheetml/2006/main" count="67" uniqueCount="65">
  <si>
    <t>Uvektet kjernekapitalandel</t>
  </si>
  <si>
    <t>Kjernekapital</t>
  </si>
  <si>
    <t>a</t>
  </si>
  <si>
    <t>Nøkkeltall</t>
  </si>
  <si>
    <t>Tilgjengelig ansvarlig kapital (beløp)</t>
  </si>
  <si>
    <t xml:space="preserve">Ren kjernekapital </t>
  </si>
  <si>
    <t>Total kapital</t>
  </si>
  <si>
    <t>Risikovektede eksponeringsbeløp</t>
  </si>
  <si>
    <t>Sum risikovektede eksponeringsbeløp</t>
  </si>
  <si>
    <t>Kapitaldekning (i prosent av risikovektede eksponeringsbeløp)</t>
  </si>
  <si>
    <t>Ren kjernekapitaldekning (%)</t>
  </si>
  <si>
    <t>Kjernekapitaldekning (%)</t>
  </si>
  <si>
    <t>Kapitaldekning (%)</t>
  </si>
  <si>
    <t>Tilleggskrav til ansvarlig kapital for å håndtere andre risikoer enn risikoen for overdreven gjeldsoppbygging (i prosent av risikovektet eksponeringsbeløp)</t>
  </si>
  <si>
    <t>EU 7a</t>
  </si>
  <si>
    <t xml:space="preserve">Tilleggskrav til ansvarlig kapital for å håndtere andre risikoer enn risikoen for overdreven gjeldsoppbygging (%) </t>
  </si>
  <si>
    <t>EU 7b</t>
  </si>
  <si>
    <t xml:space="preserve">     hvorav: skal bestå av ren kjernekapital (prosentpoeng)</t>
  </si>
  <si>
    <t>EU 7c</t>
  </si>
  <si>
    <t xml:space="preserve">     hvorav: skal bestå av kjernekapital 1 (prosentpoeng)</t>
  </si>
  <si>
    <t>EU 7d</t>
  </si>
  <si>
    <t>Samlede SREP-krav til ansvarlig kapital (%)</t>
  </si>
  <si>
    <t>Kombinert bufferkrav (i prosent av risikovektede eksponeringsbeløp)</t>
  </si>
  <si>
    <t>Bevaringsbuffer (%)</t>
  </si>
  <si>
    <t>EU 8a</t>
  </si>
  <si>
    <t>Bevaringsbuffer som følge av makro- eller systemrisiko fastsatt av en medlemsstat (%)</t>
  </si>
  <si>
    <t>Institusjonsspesifikk motsyklisk kapitalbuffer (%)</t>
  </si>
  <si>
    <t>EU 9a</t>
  </si>
  <si>
    <t>Systemrisikobuffer (%)</t>
  </si>
  <si>
    <t>Buffer for globalt systemisk viktige institusjoner (%)</t>
  </si>
  <si>
    <t>EU 10a</t>
  </si>
  <si>
    <t>Buffer for andre systemisk viktige institusjoner</t>
  </si>
  <si>
    <t>Kombinert bufferkrav (%)</t>
  </si>
  <si>
    <t>EU 11a</t>
  </si>
  <si>
    <t>Samlet kapitalkrav (%)</t>
  </si>
  <si>
    <t>Tilgjengelig ren kjernekapital (CET1) etter oppfyllelse av samlede SREP-krav til ansvarlig kapital (%)</t>
  </si>
  <si>
    <t>Sum eksponeringsmål</t>
  </si>
  <si>
    <t>Uvektet kjernekapitalandel (%)</t>
  </si>
  <si>
    <t>Tilleggskrav til ansvarlig kapital for å håndtere risikoen for overdreven gjeldsoppbygging (i prosent av risikovektet eksponeringsbeløp)</t>
  </si>
  <si>
    <t>EU 14a</t>
  </si>
  <si>
    <t xml:space="preserve">Tilleggskrav til ansvarlig kapital for å håndtere risikoen for overdreven gjeldsoppbygging (%) </t>
  </si>
  <si>
    <t>EU 14b</t>
  </si>
  <si>
    <t>EU 14c</t>
  </si>
  <si>
    <t>Samlede SREP-krav til uvektet kjernekapitalandel (%)</t>
  </si>
  <si>
    <t>Bufferkrav til uvektet kjernekapitalandel og samlet krav til uvektet kjernekapitalandel (i prosent av det samlede eksponeringsmålet)</t>
  </si>
  <si>
    <t>EU 14d</t>
  </si>
  <si>
    <t>Bufferkrav til uvektet kjernekapitalandel (%)</t>
  </si>
  <si>
    <t>EU 14e</t>
  </si>
  <si>
    <t>Samlet krav til uvektet kjernekapitalandel (%)</t>
  </si>
  <si>
    <t>Likviditetsreserve</t>
  </si>
  <si>
    <t>Sum likvide midler av høy kvalitet (HQLA) (vektet verdi – gjennomsnitt)</t>
  </si>
  <si>
    <t>EU 16a</t>
  </si>
  <si>
    <t xml:space="preserve">Utbetalinger – sum vektet verdi </t>
  </si>
  <si>
    <t>EU 16b</t>
  </si>
  <si>
    <t xml:space="preserve">Innbetalinger – sum vektet verdi </t>
  </si>
  <si>
    <t>Sum netto utbetalinger (justert verdi)</t>
  </si>
  <si>
    <t>Likviditetsreserve (LCR) (%)</t>
  </si>
  <si>
    <t>Netto stabil finansieringsgrad</t>
  </si>
  <si>
    <t>Sum tilgjengelig stabil finansiering</t>
  </si>
  <si>
    <t>Samlet krav til stabil finansiering</t>
  </si>
  <si>
    <t>NSFR (%)</t>
  </si>
  <si>
    <t>e</t>
  </si>
  <si>
    <t>Beløp i tusen kroner</t>
  </si>
  <si>
    <t>Standardisert skjema EU KM1 i samsvar med vedlegg I del åtte av forordning (EU) nr. 575/2013</t>
  </si>
  <si>
    <t>KM1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</si>
</sst>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_ * #,##0.00_ ;_ * \-#,##0.00_ ;_ * &quot;-&quot;??_ ;_ @_ 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color theme="1"/>
      <name val="Lucida Sans Unicode"/>
      <family val="2"/>
      <scheme val="minor"/>
    </font>
    <font>
      <u/>
      <sz val="10"/>
      <color theme="10"/>
      <name val="Arial"/>
      <family val="2"/>
    </font>
    <font>
      <sz val="10"/>
      <color theme="1"/>
      <name val="Open Sans"/>
      <family val="2"/>
    </font>
    <font>
      <sz val="24"/>
      <color theme="6" tint="-0.499984740745262"/>
      <name val="Open Sans"/>
      <family val="2"/>
    </font>
    <font>
      <sz val="11"/>
      <color theme="3"/>
      <name val="Open Sans"/>
      <family val="2"/>
    </font>
    <font>
      <i/>
      <sz val="10"/>
      <color theme="3"/>
      <name val="Open Sans"/>
      <family val="2"/>
    </font>
    <font>
      <i/>
      <u/>
      <sz val="10"/>
      <color theme="3"/>
      <name val="Open Sans"/>
      <family val="2"/>
    </font>
    <font>
      <u/>
      <sz val="11"/>
      <color theme="3"/>
      <name val="Open Sans"/>
      <family val="2"/>
    </font>
    <font>
      <u/>
      <sz val="10"/>
      <color theme="10"/>
      <name val="Open Sans"/>
      <family val="2"/>
    </font>
    <font>
      <sz val="11"/>
      <color theme="1"/>
      <name val="Open Sans"/>
      <family val="2"/>
    </font>
    <font>
      <sz val="12"/>
      <color theme="3"/>
      <name val="Open Sans"/>
      <family val="2"/>
    </font>
    <font>
      <sz val="8"/>
      <color theme="3"/>
      <name val="Open Sans"/>
      <family val="2"/>
    </font>
    <font>
      <i/>
      <sz val="11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b/>
      <sz val="8"/>
      <color theme="3"/>
      <name val="Open Sans"/>
      <family val="2"/>
    </font>
    <font>
      <sz val="10"/>
      <name val="Open Sans"/>
      <family val="2"/>
    </font>
    <font>
      <sz val="8"/>
      <color theme="5"/>
      <name val="Open Sans"/>
      <family val="2"/>
    </font>
    <font>
      <b/>
      <sz val="10"/>
      <color theme="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" fillId="2" borderId="2" applyFont="0" applyBorder="0">
      <alignment horizontal="center" wrapText="1"/>
    </xf>
    <xf numFmtId="3" fontId="2" fillId="3" borderId="3" applyFont="0">
      <alignment horizontal="right" vertical="center"/>
      <protection locked="0"/>
    </xf>
    <xf numFmtId="0" fontId="5" fillId="2" borderId="4" applyNumberFormat="0" applyFill="0" applyBorder="0" applyAlignment="0" applyProtection="0">
      <alignment horizontal="left"/>
    </xf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49" fontId="10" fillId="0" borderId="0" xfId="0" applyNumberFormat="1" applyFont="1"/>
    <xf numFmtId="0" fontId="10" fillId="0" borderId="0" xfId="0" applyFont="1"/>
    <xf numFmtId="49" fontId="11" fillId="0" borderId="0" xfId="0" applyNumberFormat="1" applyFont="1" applyAlignment="1">
      <alignment horizontal="left" indent="1"/>
    </xf>
    <xf numFmtId="0" fontId="12" fillId="0" borderId="0" xfId="10" applyFont="1" applyBorder="1" applyAlignment="1">
      <alignment horizontal="left" indent="1"/>
    </xf>
    <xf numFmtId="0" fontId="11" fillId="0" borderId="0" xfId="0" applyFont="1"/>
    <xf numFmtId="49" fontId="8" fillId="0" borderId="0" xfId="0" applyNumberFormat="1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3" fillId="0" borderId="0" xfId="10" applyFont="1" applyBorder="1"/>
    <xf numFmtId="49" fontId="8" fillId="0" borderId="0" xfId="0" applyNumberFormat="1" applyFont="1"/>
    <xf numFmtId="0" fontId="14" fillId="0" borderId="0" xfId="10" applyFont="1"/>
    <xf numFmtId="0" fontId="15" fillId="0" borderId="0" xfId="11" applyFont="1"/>
    <xf numFmtId="0" fontId="16" fillId="0" borderId="0" xfId="0" applyFont="1"/>
    <xf numFmtId="0" fontId="17" fillId="0" borderId="0" xfId="0" applyFont="1"/>
    <xf numFmtId="0" fontId="18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0" fontId="20" fillId="0" borderId="0" xfId="11" applyFont="1" applyAlignment="1">
      <alignment horizontal="center" vertical="center"/>
    </xf>
    <xf numFmtId="14" fontId="20" fillId="0" borderId="0" xfId="11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165" fontId="22" fillId="0" borderId="0" xfId="13" applyNumberFormat="1" applyFont="1" applyBorder="1" applyAlignment="1">
      <alignment horizontal="center" vertical="center"/>
    </xf>
    <xf numFmtId="164" fontId="22" fillId="0" borderId="0" xfId="14" applyNumberFormat="1" applyFont="1" applyBorder="1" applyAlignment="1">
      <alignment horizontal="right" vertical="center"/>
    </xf>
    <xf numFmtId="0" fontId="17" fillId="0" borderId="0" xfId="0" applyFont="1" applyAlignment="1">
      <alignment horizontal="right" wrapText="1"/>
    </xf>
    <xf numFmtId="164" fontId="22" fillId="0" borderId="0" xfId="14" applyNumberFormat="1" applyFont="1" applyFill="1" applyBorder="1" applyAlignment="1">
      <alignment horizontal="right" vertical="center"/>
    </xf>
    <xf numFmtId="10" fontId="22" fillId="0" borderId="0" xfId="11" applyNumberFormat="1" applyFont="1" applyAlignment="1">
      <alignment horizontal="right" vertical="center"/>
    </xf>
    <xf numFmtId="43" fontId="22" fillId="0" borderId="0" xfId="13" applyFont="1" applyBorder="1" applyAlignment="1">
      <alignment horizontal="right"/>
    </xf>
    <xf numFmtId="9" fontId="22" fillId="0" borderId="0" xfId="14" applyFont="1" applyBorder="1" applyAlignment="1">
      <alignment horizontal="right" vertical="center"/>
    </xf>
    <xf numFmtId="43" fontId="23" fillId="0" borderId="0" xfId="13" applyFont="1" applyBorder="1" applyAlignment="1">
      <alignment horizontal="right" vertical="center"/>
    </xf>
    <xf numFmtId="43" fontId="22" fillId="0" borderId="0" xfId="13" applyFont="1" applyBorder="1" applyAlignment="1">
      <alignment horizontal="right" vertical="center"/>
    </xf>
    <xf numFmtId="43" fontId="22" fillId="0" borderId="0" xfId="13" applyFont="1" applyFill="1" applyBorder="1" applyAlignment="1">
      <alignment horizontal="right" vertical="center"/>
    </xf>
    <xf numFmtId="9" fontId="22" fillId="0" borderId="0" xfId="14" applyFont="1" applyFill="1" applyBorder="1" applyAlignment="1">
      <alignment horizontal="right" vertical="center"/>
    </xf>
    <xf numFmtId="43" fontId="22" fillId="0" borderId="0" xfId="13" quotePrefix="1" applyFont="1" applyFill="1" applyBorder="1" applyAlignment="1">
      <alignment horizontal="right" vertical="center"/>
    </xf>
    <xf numFmtId="165" fontId="22" fillId="0" borderId="0" xfId="13" applyNumberFormat="1" applyFont="1" applyFill="1" applyBorder="1" applyAlignment="1">
      <alignment horizontal="center" vertical="center"/>
    </xf>
    <xf numFmtId="14" fontId="21" fillId="0" borderId="0" xfId="11" applyNumberFormat="1" applyFont="1" applyAlignment="1">
      <alignment horizontal="right" vertical="center"/>
    </xf>
    <xf numFmtId="0" fontId="21" fillId="0" borderId="0" xfId="11" applyFont="1" applyAlignment="1">
      <alignment horizontal="right" vertical="center"/>
    </xf>
    <xf numFmtId="164" fontId="17" fillId="0" borderId="0" xfId="14" applyNumberFormat="1" applyFont="1" applyBorder="1" applyAlignment="1">
      <alignment horizontal="right" vertical="center"/>
    </xf>
    <xf numFmtId="164" fontId="17" fillId="0" borderId="0" xfId="14" applyNumberFormat="1" applyFont="1" applyFill="1" applyBorder="1" applyAlignment="1">
      <alignment horizontal="right" vertical="center"/>
    </xf>
    <xf numFmtId="43" fontId="17" fillId="0" borderId="0" xfId="1" applyFont="1" applyFill="1" applyBorder="1" applyAlignment="1">
      <alignment horizontal="right" vertical="center"/>
    </xf>
    <xf numFmtId="164" fontId="17" fillId="0" borderId="0" xfId="11" applyNumberFormat="1" applyFont="1" applyAlignment="1">
      <alignment horizontal="right" vertical="center"/>
    </xf>
    <xf numFmtId="43" fontId="17" fillId="0" borderId="0" xfId="13" applyFont="1" applyBorder="1" applyAlignment="1">
      <alignment horizontal="right"/>
    </xf>
    <xf numFmtId="43" fontId="17" fillId="0" borderId="0" xfId="13" applyFont="1" applyBorder="1" applyAlignment="1">
      <alignment horizontal="right" vertical="center"/>
    </xf>
    <xf numFmtId="43" fontId="17" fillId="0" borderId="0" xfId="13" applyFont="1" applyFill="1" applyBorder="1" applyAlignment="1">
      <alignment horizontal="right" vertical="center"/>
    </xf>
    <xf numFmtId="9" fontId="17" fillId="0" borderId="0" xfId="11" applyNumberFormat="1" applyFont="1" applyAlignment="1">
      <alignment horizontal="right" vertical="center"/>
    </xf>
    <xf numFmtId="43" fontId="17" fillId="0" borderId="0" xfId="13" quotePrefix="1" applyFont="1" applyFill="1" applyBorder="1" applyAlignment="1">
      <alignment horizontal="right" vertical="center"/>
    </xf>
    <xf numFmtId="43" fontId="17" fillId="0" borderId="0" xfId="13" applyFont="1" applyFill="1" applyBorder="1" applyAlignment="1">
      <alignment horizontal="right"/>
    </xf>
    <xf numFmtId="164" fontId="17" fillId="0" borderId="0" xfId="15" applyNumberFormat="1" applyFont="1" applyFill="1" applyBorder="1" applyAlignment="1">
      <alignment horizontal="right" vertical="center"/>
    </xf>
    <xf numFmtId="3" fontId="17" fillId="0" borderId="0" xfId="1" applyNumberFormat="1" applyFont="1" applyFill="1" applyBorder="1" applyAlignment="1">
      <alignment wrapText="1"/>
    </xf>
    <xf numFmtId="0" fontId="21" fillId="0" borderId="1" xfId="0" applyFont="1" applyBorder="1"/>
    <xf numFmtId="0" fontId="24" fillId="0" borderId="0" xfId="0" applyFont="1"/>
    <xf numFmtId="0" fontId="9" fillId="0" borderId="0" xfId="0" applyFont="1" applyAlignment="1">
      <alignment horizontal="center"/>
    </xf>
  </cellXfs>
  <cellStyles count="16">
    <cellStyle name="=C:\WINNT35\SYSTEM32\COMMAND.COM" xfId="4" xr:uid="{00000000-0005-0000-0000-000000000000}"/>
    <cellStyle name="Comma" xfId="9" xr:uid="{00000000-0005-0000-0000-000001000000}"/>
    <cellStyle name="Heading 1 2 3 5" xfId="7" xr:uid="{00000000-0005-0000-0000-000002000000}"/>
    <cellStyle name="Heading 2 2 3 5" xfId="2" xr:uid="{00000000-0005-0000-0000-000003000000}"/>
    <cellStyle name="HeadingTable" xfId="5" xr:uid="{00000000-0005-0000-0000-000004000000}"/>
    <cellStyle name="Hyperkobling" xfId="10" builtinId="8"/>
    <cellStyle name="Komma" xfId="1" builtinId="3"/>
    <cellStyle name="Komma 2" xfId="13" xr:uid="{6747238D-F570-4EED-AED5-A0F3F838BB6A}"/>
    <cellStyle name="Normal" xfId="0" builtinId="0"/>
    <cellStyle name="Normal 2" xfId="11" xr:uid="{9FEC56B9-602A-4FEA-BBC0-B5218283B506}"/>
    <cellStyle name="Normal 2 2" xfId="12" xr:uid="{0DEC9F34-64F2-4A74-B31F-0BE993A9EDD3}"/>
    <cellStyle name="Normal 2 50 2" xfId="3" xr:uid="{00000000-0005-0000-0000-000008000000}"/>
    <cellStyle name="optionalExposure" xfId="6" xr:uid="{00000000-0005-0000-0000-000009000000}"/>
    <cellStyle name="Percent" xfId="8" xr:uid="{00000000-0005-0000-0000-00000A000000}"/>
    <cellStyle name="Prosent" xfId="15" builtinId="5"/>
    <cellStyle name="Prosent 2" xfId="14" xr:uid="{E1C2EA95-D758-496F-BC42-62A46A89C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703579</xdr:colOff>
      <xdr:row>20</xdr:row>
      <xdr:rowOff>109177</xdr:rowOff>
    </xdr:from>
    <xdr:to>
      <xdr:col>10</xdr:col>
      <xdr:colOff>0</xdr:colOff>
      <xdr:row>25</xdr:row>
      <xdr:rowOff>143486</xdr:rowOff>
    </xdr:to>
    <xdr:sp macro="" textlink="">
      <xdr:nvSpPr>
        <xdr:cNvPr id="2" name="Tekstboks 2">
          <a:extLst>
            <a:ext uri="{FF2B5EF4-FFF2-40B4-BE49-F238E27FC236}">
              <a16:creationId xmlns:a16="http://schemas.microsoft.com/office/drawing/2014/main" id="{355646C0-3CC2-45CA-B75E-D7734AF51725}"/>
            </a:ext>
          </a:extLst>
        </xdr:cNvPr>
        <xdr:cNvSpPr txBox="1">
          <a:spLocks noChangeArrowheads="1"/>
        </xdr:cNvSpPr>
      </xdr:nvSpPr>
      <xdr:spPr bwMode="auto">
        <a:xfrm>
          <a:off x="703579" y="3662002"/>
          <a:ext cx="6630671" cy="9010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1000"/>
            </a:lnSpc>
            <a:spcAft>
              <a:spcPts val="600"/>
            </a:spcAft>
          </a:pPr>
          <a:endParaRPr lang="nb-NO" sz="1100">
            <a:solidFill>
              <a:srgbClr val="004F59"/>
            </a:solidFill>
            <a:effectLst/>
            <a:latin typeface="Eika Bold" pitchFamily="50" charset="0"/>
            <a:ea typeface="Lucida Sans" panose="020B060203050402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600">
              <a:solidFill>
                <a:srgbClr val="004F59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Offentliggjøring av finansiell informasjon</a:t>
          </a: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200">
              <a:solidFill>
                <a:schemeClr val="bg2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Pilar 3</a:t>
          </a:r>
          <a:endParaRPr lang="nb-NO" sz="900">
            <a:solidFill>
              <a:schemeClr val="bg2"/>
            </a:solidFill>
            <a:effectLst/>
            <a:latin typeface="Lucida Sans" panose="020B0602030504020204" pitchFamily="34" charset="0"/>
            <a:ea typeface="Lucida Sans" panose="020B060203050402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100">
              <a:solidFill>
                <a:srgbClr val="7F7F7F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Eika Gruppen</a:t>
          </a:r>
          <a:r>
            <a:rPr lang="nb-NO" sz="1100" baseline="0">
              <a:solidFill>
                <a:srgbClr val="7F7F7F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 - 2024</a:t>
          </a:r>
        </a:p>
      </xdr:txBody>
    </xdr:sp>
    <xdr:clientData/>
  </xdr:twoCellAnchor>
  <xdr:twoCellAnchor editAs="oneCell">
    <xdr:from>
      <xdr:col>6</xdr:col>
      <xdr:colOff>629286</xdr:colOff>
      <xdr:row>22</xdr:row>
      <xdr:rowOff>144411</xdr:rowOff>
    </xdr:from>
    <xdr:to>
      <xdr:col>7</xdr:col>
      <xdr:colOff>717544</xdr:colOff>
      <xdr:row>24</xdr:row>
      <xdr:rowOff>32361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99A7C36-8E05-46CE-9207-0B84E700A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536" y="4049661"/>
          <a:ext cx="850258" cy="28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752476</xdr:colOff>
      <xdr:row>3</xdr:row>
      <xdr:rowOff>55766</xdr:rowOff>
    </xdr:from>
    <xdr:to>
      <xdr:col>9</xdr:col>
      <xdr:colOff>746398</xdr:colOff>
      <xdr:row>17</xdr:row>
      <xdr:rowOff>38100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2C43225-9F09-4261-9F1C-E1E45A24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6" y="541541"/>
          <a:ext cx="6566172" cy="2935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803228\Downloads\Pillar%203%20-%20attach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805372\AppData\Local\Microsoft\Windows\INetCache\Content.Outlook\AG46GGB2\Pilar%203%20%20Vedlegg%20NO%20Q32022%20e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#1"/>
      <sheetName val="# 2"/>
      <sheetName val="# 3"/>
      <sheetName val="#4"/>
      <sheetName val="#5"/>
      <sheetName val="#6"/>
      <sheetName val="#7"/>
      <sheetName val="#8"/>
      <sheetName val="#9"/>
      <sheetName val="#10"/>
      <sheetName val="#11"/>
      <sheetName val="#12"/>
      <sheetName val="#13"/>
      <sheetName val="#14"/>
      <sheetName val="#15"/>
    </sheetNames>
    <sheetDataSet>
      <sheetData sheetId="0">
        <row r="6">
          <cell r="A6">
            <v>44742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sfortegnelse"/>
      <sheetName val="#1"/>
      <sheetName val="#2"/>
      <sheetName val="#3"/>
      <sheetName val="#4"/>
      <sheetName val="#5"/>
      <sheetName val="#6"/>
      <sheetName val="#7"/>
      <sheetName val="#8"/>
      <sheetName val="#9"/>
      <sheetName val="#10"/>
      <sheetName val="#11"/>
      <sheetName val="#12"/>
      <sheetName val="#13"/>
      <sheetName val="#14"/>
      <sheetName val="#15"/>
    </sheetNames>
    <sheetDataSet>
      <sheetData sheetId="0">
        <row r="6">
          <cell r="A6">
            <v>44834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Eika">
      <a:dk1>
        <a:srgbClr val="1D1D1B"/>
      </a:dk1>
      <a:lt1>
        <a:srgbClr val="FFFFFF"/>
      </a:lt1>
      <a:dk2>
        <a:srgbClr val="06383D"/>
      </a:dk2>
      <a:lt2>
        <a:srgbClr val="D5EB96"/>
      </a:lt2>
      <a:accent1>
        <a:srgbClr val="06383D"/>
      </a:accent1>
      <a:accent2>
        <a:srgbClr val="95CE00"/>
      </a:accent2>
      <a:accent3>
        <a:srgbClr val="D5EB96"/>
      </a:accent3>
      <a:accent4>
        <a:srgbClr val="99C5CB"/>
      </a:accent4>
      <a:accent5>
        <a:srgbClr val="E7F3F5"/>
      </a:accent5>
      <a:accent6>
        <a:srgbClr val="DAA2CC"/>
      </a:accent6>
      <a:hlink>
        <a:srgbClr val="95CE00"/>
      </a:hlink>
      <a:folHlink>
        <a:srgbClr val="6E6259"/>
      </a:folHlink>
    </a:clrScheme>
    <a:fontScheme name="Eika">
      <a:majorFont>
        <a:latin typeface="Lucida Sans Unicode"/>
        <a:ea typeface=""/>
        <a:cs typeface=""/>
      </a:majorFont>
      <a:minorFont>
        <a:latin typeface="Lucida Sans Unicod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B5:N28"/>
  <sheetViews>
    <sheetView showGridLines="0" workbookViewId="0">
      <selection activeCell="B30" sqref="B30"/>
    </sheetView>
  </sheetViews>
  <sheetFormatPr baseColWidth="10" defaultColWidth="11.42578125" defaultRowHeight="15" x14ac:dyDescent="0.3"/>
  <cols>
    <col min="1" max="1" width="11.42578125" style="1"/>
    <col min="2" max="2" width="7.140625" style="1" customWidth="1"/>
    <col min="3" max="12" width="11.42578125" style="1"/>
    <col min="13" max="13" width="94.28515625" style="1" customWidth="1"/>
    <col min="14" max="16384" width="11.42578125" style="1"/>
  </cols>
  <sheetData>
    <row r="5" spans="12:14" ht="34.5" x14ac:dyDescent="0.6">
      <c r="L5" s="50"/>
      <c r="M5" s="50"/>
    </row>
    <row r="10" spans="12:14" ht="16.5" x14ac:dyDescent="0.3">
      <c r="L10" s="2"/>
      <c r="M10" s="3"/>
    </row>
    <row r="11" spans="12:14" x14ac:dyDescent="0.3">
      <c r="L11" s="4"/>
      <c r="M11" s="5"/>
      <c r="N11" s="6"/>
    </row>
    <row r="12" spans="12:14" x14ac:dyDescent="0.3">
      <c r="L12" s="4"/>
      <c r="M12" s="5"/>
      <c r="N12" s="6"/>
    </row>
    <row r="13" spans="12:14" x14ac:dyDescent="0.3">
      <c r="L13" s="7"/>
      <c r="M13" s="8"/>
      <c r="N13" s="6"/>
    </row>
    <row r="14" spans="12:14" ht="16.5" x14ac:dyDescent="0.3">
      <c r="L14" s="2"/>
      <c r="M14" s="3"/>
    </row>
    <row r="15" spans="12:14" x14ac:dyDescent="0.3">
      <c r="L15" s="4"/>
      <c r="M15" s="5"/>
      <c r="N15" s="6"/>
    </row>
    <row r="16" spans="12:14" x14ac:dyDescent="0.3">
      <c r="L16" s="4"/>
      <c r="M16" s="5"/>
      <c r="N16" s="6"/>
    </row>
    <row r="17" spans="2:14" x14ac:dyDescent="0.3">
      <c r="L17" s="4"/>
      <c r="M17" s="5"/>
      <c r="N17" s="6"/>
    </row>
    <row r="18" spans="2:14" x14ac:dyDescent="0.3">
      <c r="L18" s="7"/>
      <c r="M18" s="9"/>
    </row>
    <row r="19" spans="2:14" ht="16.5" x14ac:dyDescent="0.3">
      <c r="L19" s="2"/>
      <c r="M19" s="10"/>
    </row>
    <row r="20" spans="2:14" x14ac:dyDescent="0.3">
      <c r="L20" s="11"/>
    </row>
    <row r="21" spans="2:14" ht="16.5" x14ac:dyDescent="0.3">
      <c r="L21" s="2"/>
      <c r="M21" s="10"/>
    </row>
    <row r="22" spans="2:14" x14ac:dyDescent="0.3">
      <c r="L22" s="11"/>
    </row>
    <row r="23" spans="2:14" ht="16.5" x14ac:dyDescent="0.3">
      <c r="L23" s="2"/>
      <c r="M23" s="10"/>
    </row>
    <row r="24" spans="2:14" x14ac:dyDescent="0.3">
      <c r="L24" s="11"/>
    </row>
    <row r="25" spans="2:14" x14ac:dyDescent="0.3">
      <c r="L25" s="11"/>
    </row>
    <row r="28" spans="2:14" x14ac:dyDescent="0.3">
      <c r="B28" s="12" t="s">
        <v>64</v>
      </c>
      <c r="C28" s="1" t="s">
        <v>63</v>
      </c>
    </row>
  </sheetData>
  <mergeCells count="1">
    <mergeCell ref="L5:M5"/>
  </mergeCells>
  <hyperlinks>
    <hyperlink ref="B28" location="'KM1'!A1" display="KM1" xr:uid="{16E31975-384A-4652-A3AA-3F61E962C20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149A-73C0-457F-B6A5-D1F84A17B246}">
  <dimension ref="A1:G52"/>
  <sheetViews>
    <sheetView showGridLines="0" tabSelected="1" view="pageLayout" zoomScaleNormal="130" workbookViewId="0">
      <selection activeCell="D52" sqref="D52"/>
    </sheetView>
  </sheetViews>
  <sheetFormatPr baseColWidth="10" defaultRowHeight="16.5" x14ac:dyDescent="0.3"/>
  <cols>
    <col min="1" max="1" width="8.7109375" style="13" customWidth="1"/>
    <col min="2" max="2" width="82.85546875" style="13" customWidth="1"/>
    <col min="3" max="3" width="12.85546875" style="13" customWidth="1"/>
    <col min="4" max="6" width="2.85546875" style="13" customWidth="1"/>
    <col min="7" max="7" width="12.85546875" style="13" customWidth="1"/>
    <col min="8" max="8" width="11.42578125" style="13" customWidth="1"/>
    <col min="9" max="16384" width="11.42578125" style="13"/>
  </cols>
  <sheetData>
    <row r="1" spans="1:7" ht="18" x14ac:dyDescent="0.35">
      <c r="A1" s="14" t="s">
        <v>3</v>
      </c>
    </row>
    <row r="2" spans="1:7" x14ac:dyDescent="0.3">
      <c r="A2" s="49" t="s">
        <v>63</v>
      </c>
    </row>
    <row r="3" spans="1:7" x14ac:dyDescent="0.3">
      <c r="A3" s="15" t="s">
        <v>62</v>
      </c>
    </row>
    <row r="4" spans="1:7" x14ac:dyDescent="0.3">
      <c r="A4" s="16"/>
      <c r="B4" s="17"/>
      <c r="C4" s="35" t="s">
        <v>2</v>
      </c>
      <c r="D4" s="18"/>
      <c r="E4" s="18"/>
      <c r="F4" s="18"/>
      <c r="G4" s="35" t="s">
        <v>61</v>
      </c>
    </row>
    <row r="5" spans="1:7" x14ac:dyDescent="0.3">
      <c r="A5" s="16"/>
      <c r="B5" s="17"/>
      <c r="C5" s="34">
        <v>46022</v>
      </c>
      <c r="D5" s="19"/>
      <c r="E5" s="19"/>
      <c r="F5" s="19"/>
      <c r="G5" s="34">
        <v>45657</v>
      </c>
    </row>
    <row r="6" spans="1:7" ht="16.5" customHeight="1" x14ac:dyDescent="0.3">
      <c r="A6" s="48" t="s">
        <v>4</v>
      </c>
      <c r="B6" s="48"/>
      <c r="C6" s="48"/>
      <c r="D6" s="48"/>
      <c r="E6" s="48"/>
      <c r="F6" s="48"/>
      <c r="G6" s="48"/>
    </row>
    <row r="7" spans="1:7" ht="15" customHeight="1" x14ac:dyDescent="0.3">
      <c r="A7" s="20">
        <v>1</v>
      </c>
      <c r="B7" s="20" t="s">
        <v>5</v>
      </c>
      <c r="C7" s="47">
        <v>1285615.2567499999</v>
      </c>
      <c r="D7" s="21"/>
      <c r="E7" s="21"/>
      <c r="F7" s="21"/>
      <c r="G7" s="47">
        <v>1165671.0830000001</v>
      </c>
    </row>
    <row r="8" spans="1:7" ht="15" customHeight="1" x14ac:dyDescent="0.3">
      <c r="A8" s="20">
        <v>2</v>
      </c>
      <c r="B8" s="20" t="s">
        <v>1</v>
      </c>
      <c r="C8" s="47">
        <v>1385615.2567499999</v>
      </c>
      <c r="D8" s="21"/>
      <c r="E8" s="21"/>
      <c r="F8" s="21"/>
      <c r="G8" s="47">
        <v>1265671.0830000001</v>
      </c>
    </row>
    <row r="9" spans="1:7" ht="15" customHeight="1" x14ac:dyDescent="0.3">
      <c r="A9" s="20">
        <v>3</v>
      </c>
      <c r="B9" s="20" t="s">
        <v>6</v>
      </c>
      <c r="C9" s="47">
        <v>1520615.2567499999</v>
      </c>
      <c r="D9" s="21"/>
      <c r="E9" s="21"/>
      <c r="F9" s="21"/>
      <c r="G9" s="47">
        <v>1400671.0830000001</v>
      </c>
    </row>
    <row r="10" spans="1:7" ht="16.5" customHeight="1" x14ac:dyDescent="0.3">
      <c r="A10" s="48" t="s">
        <v>7</v>
      </c>
      <c r="B10" s="48"/>
      <c r="C10" s="48"/>
      <c r="D10" s="48"/>
      <c r="E10" s="48"/>
      <c r="F10" s="48"/>
      <c r="G10" s="48"/>
    </row>
    <row r="11" spans="1:7" ht="15" customHeight="1" x14ac:dyDescent="0.3">
      <c r="A11" s="20">
        <v>4</v>
      </c>
      <c r="B11" s="20" t="s">
        <v>8</v>
      </c>
      <c r="C11" s="47">
        <v>6019567.3855100004</v>
      </c>
      <c r="D11" s="21"/>
      <c r="E11" s="21"/>
      <c r="F11" s="21"/>
      <c r="G11" s="47">
        <v>6428526.5429999996</v>
      </c>
    </row>
    <row r="12" spans="1:7" ht="16.5" customHeight="1" x14ac:dyDescent="0.3">
      <c r="A12" s="48" t="s">
        <v>9</v>
      </c>
      <c r="B12" s="48"/>
      <c r="C12" s="48"/>
      <c r="D12" s="48"/>
      <c r="E12" s="48"/>
      <c r="F12" s="48"/>
      <c r="G12" s="48"/>
    </row>
    <row r="13" spans="1:7" ht="15" customHeight="1" x14ac:dyDescent="0.3">
      <c r="A13" s="20">
        <v>5</v>
      </c>
      <c r="B13" s="20" t="s">
        <v>10</v>
      </c>
      <c r="C13" s="37">
        <f>C7/C11</f>
        <v>0.21357269956719285</v>
      </c>
      <c r="D13" s="22"/>
      <c r="E13" s="22"/>
      <c r="F13" s="22"/>
      <c r="G13" s="36">
        <v>0.18129999999999999</v>
      </c>
    </row>
    <row r="14" spans="1:7" ht="15" customHeight="1" x14ac:dyDescent="0.3">
      <c r="A14" s="20">
        <v>6</v>
      </c>
      <c r="B14" s="20" t="s">
        <v>11</v>
      </c>
      <c r="C14" s="37">
        <f>C8/C11</f>
        <v>0.23018518906946422</v>
      </c>
      <c r="D14" s="22"/>
      <c r="E14" s="22"/>
      <c r="F14" s="22"/>
      <c r="G14" s="36">
        <v>0.1968</v>
      </c>
    </row>
    <row r="15" spans="1:7" ht="15" customHeight="1" x14ac:dyDescent="0.3">
      <c r="A15" s="20">
        <v>7</v>
      </c>
      <c r="B15" s="20" t="s">
        <v>12</v>
      </c>
      <c r="C15" s="37">
        <f>C9/C11</f>
        <v>0.25261204989753061</v>
      </c>
      <c r="D15" s="22"/>
      <c r="E15" s="22"/>
      <c r="F15" s="22"/>
      <c r="G15" s="36">
        <v>0.21779999999999999</v>
      </c>
    </row>
    <row r="16" spans="1:7" ht="16.5" customHeight="1" x14ac:dyDescent="0.3">
      <c r="A16" s="48" t="s">
        <v>13</v>
      </c>
      <c r="B16" s="48"/>
      <c r="C16" s="48"/>
      <c r="D16" s="48"/>
      <c r="E16" s="48"/>
      <c r="F16" s="48"/>
      <c r="G16" s="48"/>
    </row>
    <row r="17" spans="1:7" ht="15" customHeight="1" x14ac:dyDescent="0.3">
      <c r="A17" s="23" t="s">
        <v>14</v>
      </c>
      <c r="B17" s="20" t="s">
        <v>15</v>
      </c>
      <c r="C17" s="37">
        <v>1.2999999999999999E-2</v>
      </c>
      <c r="D17" s="24"/>
      <c r="E17" s="24"/>
      <c r="F17" s="24"/>
      <c r="G17" s="37">
        <v>2.3E-2</v>
      </c>
    </row>
    <row r="18" spans="1:7" ht="15" customHeight="1" x14ac:dyDescent="0.3">
      <c r="A18" s="23" t="s">
        <v>16</v>
      </c>
      <c r="B18" s="20" t="s">
        <v>17</v>
      </c>
      <c r="C18" s="37">
        <v>0.5625</v>
      </c>
      <c r="D18" s="24"/>
      <c r="E18" s="24"/>
      <c r="F18" s="24"/>
      <c r="G18" s="37">
        <v>0.5625</v>
      </c>
    </row>
    <row r="19" spans="1:7" ht="15" customHeight="1" x14ac:dyDescent="0.3">
      <c r="A19" s="23" t="s">
        <v>18</v>
      </c>
      <c r="B19" s="20" t="s">
        <v>19</v>
      </c>
      <c r="C19" s="46">
        <v>0.75</v>
      </c>
      <c r="D19" s="24"/>
      <c r="E19" s="24"/>
      <c r="F19" s="24"/>
      <c r="G19" s="38">
        <v>0.75</v>
      </c>
    </row>
    <row r="20" spans="1:7" ht="15" customHeight="1" x14ac:dyDescent="0.3">
      <c r="A20" s="23" t="s">
        <v>20</v>
      </c>
      <c r="B20" s="20" t="s">
        <v>21</v>
      </c>
      <c r="C20" s="39">
        <f>0.08+0.013</f>
        <v>9.2999999999999999E-2</v>
      </c>
      <c r="D20" s="25"/>
      <c r="E20" s="25"/>
      <c r="F20" s="25"/>
      <c r="G20" s="39">
        <v>0.10299999999999999</v>
      </c>
    </row>
    <row r="21" spans="1:7" ht="16.5" customHeight="1" x14ac:dyDescent="0.3">
      <c r="A21" s="48" t="s">
        <v>22</v>
      </c>
      <c r="B21" s="48"/>
      <c r="C21" s="48"/>
      <c r="D21" s="48"/>
      <c r="E21" s="48"/>
      <c r="F21" s="48"/>
      <c r="G21" s="48"/>
    </row>
    <row r="22" spans="1:7" ht="15" customHeight="1" x14ac:dyDescent="0.3">
      <c r="A22" s="23">
        <v>8</v>
      </c>
      <c r="B22" s="20" t="s">
        <v>23</v>
      </c>
      <c r="C22" s="37">
        <v>2.2668831662838108E-2</v>
      </c>
      <c r="D22" s="22"/>
      <c r="E22" s="22"/>
      <c r="F22" s="22"/>
      <c r="G22" s="36">
        <v>2.29E-2</v>
      </c>
    </row>
    <row r="23" spans="1:7" ht="15" customHeight="1" x14ac:dyDescent="0.3">
      <c r="A23" s="23" t="s">
        <v>24</v>
      </c>
      <c r="B23" s="20" t="s">
        <v>25</v>
      </c>
      <c r="C23" s="45">
        <v>0</v>
      </c>
      <c r="D23" s="26"/>
      <c r="E23" s="26"/>
      <c r="F23" s="26"/>
      <c r="G23" s="40">
        <v>0</v>
      </c>
    </row>
    <row r="24" spans="1:7" ht="15" customHeight="1" x14ac:dyDescent="0.3">
      <c r="A24" s="23">
        <v>9</v>
      </c>
      <c r="B24" s="20" t="s">
        <v>26</v>
      </c>
      <c r="C24" s="37">
        <v>2.2668831662838108E-2</v>
      </c>
      <c r="D24" s="27"/>
      <c r="E24" s="27"/>
      <c r="F24" s="27"/>
      <c r="G24" s="36">
        <v>2.29E-2</v>
      </c>
    </row>
    <row r="25" spans="1:7" ht="15" customHeight="1" x14ac:dyDescent="0.3">
      <c r="A25" s="23" t="s">
        <v>27</v>
      </c>
      <c r="B25" s="20" t="s">
        <v>28</v>
      </c>
      <c r="C25" s="37">
        <v>4.0803896993108588E-2</v>
      </c>
      <c r="D25" s="27"/>
      <c r="E25" s="27"/>
      <c r="F25" s="27"/>
      <c r="G25" s="36">
        <v>4.1200000000000001E-2</v>
      </c>
    </row>
    <row r="26" spans="1:7" ht="15" customHeight="1" x14ac:dyDescent="0.3">
      <c r="A26" s="23">
        <v>10</v>
      </c>
      <c r="B26" s="20" t="s">
        <v>29</v>
      </c>
      <c r="C26" s="42">
        <v>0</v>
      </c>
      <c r="D26" s="29"/>
      <c r="E26" s="29"/>
      <c r="F26" s="29"/>
      <c r="G26" s="41">
        <v>0</v>
      </c>
    </row>
    <row r="27" spans="1:7" ht="15" customHeight="1" x14ac:dyDescent="0.3">
      <c r="A27" s="23" t="s">
        <v>30</v>
      </c>
      <c r="B27" s="20" t="s">
        <v>31</v>
      </c>
      <c r="C27" s="42">
        <v>0</v>
      </c>
      <c r="D27" s="29"/>
      <c r="E27" s="29"/>
      <c r="F27" s="29"/>
      <c r="G27" s="41">
        <v>0</v>
      </c>
    </row>
    <row r="28" spans="1:7" ht="15" customHeight="1" x14ac:dyDescent="0.3">
      <c r="A28" s="23">
        <v>11</v>
      </c>
      <c r="B28" s="20" t="s">
        <v>32</v>
      </c>
      <c r="C28" s="37">
        <v>8.614156031878481E-2</v>
      </c>
      <c r="D28" s="22"/>
      <c r="E28" s="22"/>
      <c r="F28" s="22"/>
      <c r="G28" s="36">
        <v>8.7099999999999997E-2</v>
      </c>
    </row>
    <row r="29" spans="1:7" ht="15" customHeight="1" x14ac:dyDescent="0.3">
      <c r="A29" s="23" t="s">
        <v>33</v>
      </c>
      <c r="B29" s="20" t="s">
        <v>34</v>
      </c>
      <c r="C29" s="39">
        <v>0.18814156031878482</v>
      </c>
      <c r="D29" s="25"/>
      <c r="E29" s="25"/>
      <c r="F29" s="25"/>
      <c r="G29" s="39">
        <v>0.2001</v>
      </c>
    </row>
    <row r="30" spans="1:7" ht="15" customHeight="1" x14ac:dyDescent="0.3">
      <c r="A30" s="23">
        <v>12</v>
      </c>
      <c r="B30" s="20" t="s">
        <v>35</v>
      </c>
      <c r="C30" s="47">
        <f>C7-C11*C20</f>
        <v>725795.48989756987</v>
      </c>
      <c r="D30" s="29"/>
      <c r="E30" s="29"/>
      <c r="F30" s="29"/>
      <c r="G30" s="47">
        <v>503532.84907100012</v>
      </c>
    </row>
    <row r="31" spans="1:7" ht="15" customHeight="1" x14ac:dyDescent="0.3">
      <c r="A31" s="23"/>
      <c r="B31" s="20"/>
      <c r="C31" s="41"/>
      <c r="D31" s="29"/>
      <c r="E31" s="29"/>
      <c r="F31" s="29"/>
      <c r="G31" s="28"/>
    </row>
    <row r="32" spans="1:7" ht="15" customHeight="1" x14ac:dyDescent="0.3">
      <c r="A32" s="23"/>
      <c r="B32" s="20"/>
      <c r="C32" s="41"/>
      <c r="D32" s="29"/>
      <c r="E32" s="29"/>
      <c r="F32" s="29"/>
      <c r="G32" s="28"/>
    </row>
    <row r="33" spans="1:7" ht="16.5" customHeight="1" x14ac:dyDescent="0.3">
      <c r="A33" s="48" t="s">
        <v>0</v>
      </c>
      <c r="B33" s="48"/>
      <c r="C33" s="48"/>
      <c r="D33" s="48"/>
      <c r="E33" s="48"/>
      <c r="F33" s="48"/>
      <c r="G33" s="48"/>
    </row>
    <row r="34" spans="1:7" ht="15" customHeight="1" x14ac:dyDescent="0.3">
      <c r="A34" s="23">
        <v>13</v>
      </c>
      <c r="B34" s="20" t="s">
        <v>36</v>
      </c>
      <c r="C34" s="47">
        <v>8581772.39353</v>
      </c>
      <c r="D34" s="21"/>
      <c r="E34" s="21"/>
      <c r="F34" s="21"/>
      <c r="G34" s="47">
        <v>8629635.6290000007</v>
      </c>
    </row>
    <row r="35" spans="1:7" ht="15" customHeight="1" x14ac:dyDescent="0.3">
      <c r="A35" s="23">
        <v>14</v>
      </c>
      <c r="B35" s="20" t="s">
        <v>37</v>
      </c>
      <c r="C35" s="39">
        <f>C8/C34</f>
        <v>0.16146026638910255</v>
      </c>
      <c r="D35" s="25"/>
      <c r="E35" s="25"/>
      <c r="F35" s="25"/>
      <c r="G35" s="39">
        <v>0.14660000000000001</v>
      </c>
    </row>
    <row r="36" spans="1:7" ht="16.5" customHeight="1" x14ac:dyDescent="0.3">
      <c r="A36" s="48" t="s">
        <v>38</v>
      </c>
      <c r="B36" s="48"/>
      <c r="C36" s="48"/>
      <c r="D36" s="48"/>
      <c r="E36" s="48"/>
      <c r="F36" s="48"/>
      <c r="G36" s="48"/>
    </row>
    <row r="37" spans="1:7" ht="15" customHeight="1" x14ac:dyDescent="0.3">
      <c r="A37" s="23" t="s">
        <v>39</v>
      </c>
      <c r="B37" s="20" t="s">
        <v>40</v>
      </c>
      <c r="C37" s="42">
        <v>0</v>
      </c>
      <c r="D37" s="30"/>
      <c r="E37" s="30"/>
      <c r="F37" s="30"/>
      <c r="G37" s="42">
        <v>0</v>
      </c>
    </row>
    <row r="38" spans="1:7" ht="15" customHeight="1" x14ac:dyDescent="0.3">
      <c r="A38" s="23" t="s">
        <v>41</v>
      </c>
      <c r="B38" s="20" t="s">
        <v>17</v>
      </c>
      <c r="C38" s="42">
        <v>0</v>
      </c>
      <c r="D38" s="30"/>
      <c r="E38" s="30"/>
      <c r="F38" s="30"/>
      <c r="G38" s="42">
        <v>0</v>
      </c>
    </row>
    <row r="39" spans="1:7" ht="15" customHeight="1" x14ac:dyDescent="0.3">
      <c r="A39" s="23" t="s">
        <v>42</v>
      </c>
      <c r="B39" s="20" t="s">
        <v>43</v>
      </c>
      <c r="C39" s="43">
        <v>0.03</v>
      </c>
      <c r="D39" s="31"/>
      <c r="E39" s="30"/>
      <c r="F39" s="30"/>
      <c r="G39" s="43">
        <v>0.03</v>
      </c>
    </row>
    <row r="40" spans="1:7" ht="16.5" customHeight="1" x14ac:dyDescent="0.3">
      <c r="A40" s="48" t="s">
        <v>44</v>
      </c>
      <c r="B40" s="48"/>
      <c r="C40" s="48"/>
      <c r="D40" s="48"/>
      <c r="E40" s="48"/>
      <c r="F40" s="48"/>
      <c r="G40" s="48"/>
    </row>
    <row r="41" spans="1:7" ht="15" customHeight="1" x14ac:dyDescent="0.3">
      <c r="A41" s="23" t="s">
        <v>45</v>
      </c>
      <c r="B41" s="20" t="s">
        <v>46</v>
      </c>
      <c r="C41" s="44">
        <v>0</v>
      </c>
      <c r="D41" s="32"/>
      <c r="E41" s="32"/>
      <c r="F41" s="32"/>
      <c r="G41" s="44">
        <v>0</v>
      </c>
    </row>
    <row r="42" spans="1:7" ht="15" customHeight="1" x14ac:dyDescent="0.3">
      <c r="A42" s="23" t="s">
        <v>47</v>
      </c>
      <c r="B42" s="20" t="s">
        <v>48</v>
      </c>
      <c r="C42" s="43">
        <v>0.03</v>
      </c>
      <c r="D42" s="31"/>
      <c r="E42" s="30"/>
      <c r="F42" s="30"/>
      <c r="G42" s="43">
        <v>0.03</v>
      </c>
    </row>
    <row r="43" spans="1:7" ht="16.5" customHeight="1" x14ac:dyDescent="0.3">
      <c r="A43" s="48" t="s">
        <v>49</v>
      </c>
      <c r="B43" s="48"/>
      <c r="C43" s="48"/>
      <c r="D43" s="48"/>
      <c r="E43" s="48"/>
      <c r="F43" s="48"/>
      <c r="G43" s="48"/>
    </row>
    <row r="44" spans="1:7" ht="15" customHeight="1" x14ac:dyDescent="0.3">
      <c r="A44" s="23">
        <v>15</v>
      </c>
      <c r="B44" s="20" t="s">
        <v>50</v>
      </c>
      <c r="C44" s="47">
        <v>558336.071</v>
      </c>
      <c r="D44" s="33"/>
      <c r="E44" s="33"/>
      <c r="F44" s="33"/>
      <c r="G44" s="47">
        <v>1119363.176</v>
      </c>
    </row>
    <row r="45" spans="1:7" ht="15" customHeight="1" x14ac:dyDescent="0.3">
      <c r="A45" s="23" t="s">
        <v>51</v>
      </c>
      <c r="B45" s="20" t="s">
        <v>52</v>
      </c>
      <c r="C45" s="47">
        <v>550944.09400000004</v>
      </c>
      <c r="D45" s="33"/>
      <c r="E45" s="33"/>
      <c r="F45" s="33"/>
      <c r="G45" s="47">
        <v>945533.29399999999</v>
      </c>
    </row>
    <row r="46" spans="1:7" ht="15" customHeight="1" x14ac:dyDescent="0.3">
      <c r="A46" s="23" t="s">
        <v>53</v>
      </c>
      <c r="B46" s="20" t="s">
        <v>54</v>
      </c>
      <c r="C46" s="47">
        <v>782977.31599999999</v>
      </c>
      <c r="D46" s="33"/>
      <c r="E46" s="33"/>
      <c r="F46" s="33"/>
      <c r="G46" s="47">
        <v>1015725.719</v>
      </c>
    </row>
    <row r="47" spans="1:7" ht="15" customHeight="1" x14ac:dyDescent="0.3">
      <c r="A47" s="23">
        <v>16</v>
      </c>
      <c r="B47" s="20" t="s">
        <v>55</v>
      </c>
      <c r="C47" s="47">
        <v>176154.111</v>
      </c>
      <c r="D47" s="33"/>
      <c r="E47" s="33"/>
      <c r="F47" s="33"/>
      <c r="G47" s="47">
        <v>252406.14799999999</v>
      </c>
    </row>
    <row r="48" spans="1:7" ht="15" customHeight="1" x14ac:dyDescent="0.3">
      <c r="A48" s="23">
        <v>17</v>
      </c>
      <c r="B48" s="20" t="s">
        <v>56</v>
      </c>
      <c r="C48" s="39">
        <v>3.17</v>
      </c>
      <c r="D48" s="25"/>
      <c r="E48" s="25"/>
      <c r="F48" s="25"/>
      <c r="G48" s="39">
        <v>4.2595000000000001</v>
      </c>
    </row>
    <row r="49" spans="1:7" ht="16.5" customHeight="1" x14ac:dyDescent="0.3">
      <c r="A49" s="48" t="s">
        <v>57</v>
      </c>
      <c r="B49" s="48"/>
      <c r="C49" s="48"/>
      <c r="D49" s="48"/>
      <c r="E49" s="48"/>
      <c r="F49" s="48"/>
      <c r="G49" s="48"/>
    </row>
    <row r="50" spans="1:7" ht="15" customHeight="1" x14ac:dyDescent="0.3">
      <c r="A50" s="23">
        <v>18</v>
      </c>
      <c r="B50" s="20" t="s">
        <v>58</v>
      </c>
      <c r="C50" s="47">
        <v>12528801.251</v>
      </c>
      <c r="D50" s="33"/>
      <c r="E50" s="33"/>
      <c r="F50" s="33"/>
      <c r="G50" s="47">
        <v>12577484.073000001</v>
      </c>
    </row>
    <row r="51" spans="1:7" ht="15" customHeight="1" x14ac:dyDescent="0.3">
      <c r="A51" s="23">
        <v>19</v>
      </c>
      <c r="B51" s="20" t="s">
        <v>59</v>
      </c>
      <c r="C51" s="47">
        <v>11502497.619999999</v>
      </c>
      <c r="D51" s="33"/>
      <c r="E51" s="33"/>
      <c r="F51" s="33"/>
      <c r="G51" s="47">
        <v>11104304.483999999</v>
      </c>
    </row>
    <row r="52" spans="1:7" ht="15" customHeight="1" x14ac:dyDescent="0.3">
      <c r="A52" s="23">
        <v>20</v>
      </c>
      <c r="B52" s="20" t="s">
        <v>60</v>
      </c>
      <c r="C52" s="39">
        <v>1.0891999999999999</v>
      </c>
      <c r="D52" s="25"/>
      <c r="E52" s="25"/>
      <c r="F52" s="25"/>
      <c r="G52" s="39">
        <v>1.1327</v>
      </c>
    </row>
  </sheetData>
  <pageMargins left="0.7" right="0.7" top="0.75" bottom="0.75" header="0.3" footer="0.3"/>
  <pageSetup paperSize="9" orientation="landscape" r:id="rId1"/>
  <headerFooter scaleWithDoc="0">
    <oddHeader xml:space="preserve">&amp;R&amp;8&amp;G
</oddHeader>
    <oddFooter>&amp;C&amp;P/&amp;N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9a03e2-1c1b-4433-8929-85643fd06b3b" xsi:nil="true"/>
    <lcf76f155ced4ddcb4097134ff3c332f xmlns="c1c62d73-04e3-4cfd-9be3-f4d5694450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D370D5A260440970397107A6E8738" ma:contentTypeVersion="16" ma:contentTypeDescription="Opprett et nytt dokument." ma:contentTypeScope="" ma:versionID="2bc1746a28cffdd658eab0896f21b8a5">
  <xsd:schema xmlns:xsd="http://www.w3.org/2001/XMLSchema" xmlns:xs="http://www.w3.org/2001/XMLSchema" xmlns:p="http://schemas.microsoft.com/office/2006/metadata/properties" xmlns:ns2="51fa7307-5a8b-430a-8ab4-4ab113275777" xmlns:ns3="c1c62d73-04e3-4cfd-9be3-f4d569445090" xmlns:ns4="e09a03e2-1c1b-4433-8929-85643fd06b3b" targetNamespace="http://schemas.microsoft.com/office/2006/metadata/properties" ma:root="true" ma:fieldsID="165ac627962706dc5597b0d4204caabd" ns2:_="" ns3:_="" ns4:_="">
    <xsd:import namespace="51fa7307-5a8b-430a-8ab4-4ab113275777"/>
    <xsd:import namespace="c1c62d73-04e3-4cfd-9be3-f4d569445090"/>
    <xsd:import namespace="e09a03e2-1c1b-4433-8929-85643fd06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a7307-5a8b-430a-8ab4-4ab1132757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62d73-04e3-4cfd-9be3-f4d569445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03e2-1c1b-4433-8929-85643fd06b3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0b46dc-3206-4352-bc2e-a8437a23b934}" ma:internalName="TaxCatchAll" ma:showField="CatchAllData" ma:web="51fa7307-5a8b-430a-8ab4-4ab113275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12FAC-9B34-45D3-AEBC-D20F7B3FBC66}">
  <ds:schemaRefs>
    <ds:schemaRef ds:uri="http://purl.org/dc/terms/"/>
    <ds:schemaRef ds:uri="51fa7307-5a8b-430a-8ab4-4ab113275777"/>
    <ds:schemaRef ds:uri="http://schemas.microsoft.com/office/2006/metadata/properties"/>
    <ds:schemaRef ds:uri="http://schemas.openxmlformats.org/package/2006/metadata/core-properties"/>
    <ds:schemaRef ds:uri="c1c62d73-04e3-4cfd-9be3-f4d569445090"/>
    <ds:schemaRef ds:uri="http://www.w3.org/XML/1998/namespace"/>
    <ds:schemaRef ds:uri="e09a03e2-1c1b-4433-8929-85643fd06b3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083F8B-ED98-4C60-88A4-D03473DB0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88E11-4D58-46AE-BDC2-16E0FA30A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fa7307-5a8b-430a-8ab4-4ab113275777"/>
    <ds:schemaRef ds:uri="c1c62d73-04e3-4cfd-9be3-f4d569445090"/>
    <ds:schemaRef ds:uri="e09a03e2-1c1b-4433-8929-85643fd06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Innhold</vt:lpstr>
      <vt:lpstr>KM1</vt:lpstr>
    </vt:vector>
  </TitlesOfParts>
  <Manager/>
  <Company>EIKA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3 - Eika Gruppen</dc:title>
  <dc:subject/>
  <dc:creator>Espen H. Killingstad</dc:creator>
  <cp:keywords/>
  <dc:description/>
  <cp:lastModifiedBy>Olav Haga Stavnem</cp:lastModifiedBy>
  <cp:revision/>
  <cp:lastPrinted>2023-03-23T09:43:19Z</cp:lastPrinted>
  <dcterms:created xsi:type="dcterms:W3CDTF">2017-02-27T11:28:25Z</dcterms:created>
  <dcterms:modified xsi:type="dcterms:W3CDTF">2026-03-24T09:05:37Z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0x010100623D370D5A260440970397107A6E8738</vt:lpwstr>
  </property>
  <property fmtid="{D5CDD505-2E9C-101B-9397-08002B2CF9AE}" pid="3" name="MediaServiceImageTags">
    <vt:lpwstr/>
  </property>
</Properties>
</file>